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480" windowHeight="11640"/>
  </bookViews>
  <sheets>
    <sheet name="Прилож" sheetId="3" r:id="rId1"/>
    <sheet name="Лист3" sheetId="3584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Прилож!$A$1:$E$38</definedName>
  </definedNames>
  <calcPr calcId="125725"/>
</workbook>
</file>

<file path=xl/calcChain.xml><?xml version="1.0" encoding="utf-8"?>
<calcChain xmlns="http://schemas.openxmlformats.org/spreadsheetml/2006/main">
  <c r="D19" i="3"/>
  <c r="D22" s="1"/>
  <c r="D37"/>
  <c r="E37" s="1"/>
  <c r="C37"/>
  <c r="E29"/>
  <c r="E7"/>
  <c r="E18"/>
  <c r="E21"/>
  <c r="E8"/>
  <c r="E28"/>
  <c r="E36"/>
  <c r="E35"/>
  <c r="E34"/>
  <c r="E33"/>
  <c r="E32"/>
  <c r="E31"/>
  <c r="E30"/>
  <c r="E27"/>
  <c r="E26"/>
  <c r="E25"/>
  <c r="E24"/>
  <c r="E20"/>
  <c r="C19"/>
  <c r="C22"/>
  <c r="C38" s="1"/>
  <c r="E17"/>
  <c r="E16"/>
  <c r="E15"/>
  <c r="E14"/>
  <c r="E13"/>
  <c r="E11"/>
  <c r="E10"/>
  <c r="E6"/>
  <c r="E19"/>
  <c r="E22" l="1"/>
  <c r="D38"/>
  <c r="E38" s="1"/>
</calcChain>
</file>

<file path=xl/sharedStrings.xml><?xml version="1.0" encoding="utf-8"?>
<sst xmlns="http://schemas.openxmlformats.org/spreadsheetml/2006/main" count="43" uniqueCount="38">
  <si>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</si>
  <si>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</si>
  <si>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</si>
  <si>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</si>
  <si>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</si>
  <si>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</si>
  <si>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</si>
  <si>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</si>
  <si>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</si>
  <si>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</si>
  <si>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</si>
  <si>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</si>
  <si>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</si>
  <si>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</si>
  <si>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</si>
  <si>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</si>
  <si>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</si>
  <si>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</si>
  <si>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</si>
  <si>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</si>
  <si>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</si>
  <si>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</si>
  <si>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</si>
  <si>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</si>
  <si>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</si>
  <si>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</si>
  <si>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</si>
  <si>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</si>
  <si>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</si>
  <si>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</si>
  <si>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</si>
  <si>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</si>
  <si>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</si>
  <si>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</si>
  <si>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</si>
  <si>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</si>
  <si>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</si>
  <si>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об исполнении бюджета Тужинского муниципального района                                            за 2015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</si>
</sst>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quotePrefix="1" applyNumberFormat="1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0" xfId="0" quotePrefix="1" applyNumberFormat="1" applyFont="1" applyAlignment="1">
      <alignment wrapText="1"/>
    </xf>
    <xf numFmtId="0" fontId="4" fillId="2" borderId="1" xfId="0" applyFont="1" applyFill="1" applyBorder="1" applyAlignment="1">
      <alignment horizontal="center" vertical="top"/>
    </xf>
    <xf numFmtId="165" fontId="0" fillId="0" borderId="0" xfId="0" applyNumberFormat="1"/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90" zoomScaleNormal="90" zoomScaleSheetLayoutView="100" workbookViewId="0">
      <selection activeCell="B1" sqref="B1:E2"/>
    </sheetView>
  </sheetViews>
  <sheetFormatPr defaultRowHeight="12.75"/>
  <cols>
    <col min="1" max="1" width="3.85546875" customWidth="1"/>
    <col min="2" max="2" width="50" customWidth="1"/>
    <col min="3" max="3" width="12.5703125" customWidth="1"/>
    <col min="4" max="4" width="12.28515625" customWidth="1"/>
    <col min="5" max="5" width="11.85546875" customWidth="1"/>
    <col min="6" max="6" width="12" customWidth="1"/>
    <col min="7" max="7" width="12.42578125" customWidth="1"/>
  </cols>
  <sheetData>
    <row r="1" spans="1:5" ht="21.75" customHeight="1">
      <c r="B1" s="20" t="s">
        <v>1</v>
      </c>
      <c r="C1" s="20"/>
      <c r="D1" s="20"/>
      <c r="E1" s="20"/>
    </row>
    <row r="2" spans="1:5" ht="37.5" customHeight="1">
      <c r="B2" s="19" t="s">
        <v>37</v>
      </c>
      <c r="C2" s="19"/>
      <c r="D2" s="19"/>
      <c r="E2" s="19"/>
    </row>
    <row r="3" spans="1:5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5" t="s">
        <v>36</v>
      </c>
      <c r="C5" s="26"/>
      <c r="D5" s="26"/>
      <c r="E5" s="27"/>
    </row>
    <row r="6" spans="1:5" ht="18.75" customHeight="1">
      <c r="A6" s="17">
        <v>1</v>
      </c>
      <c r="B6" s="3" t="s">
        <v>4</v>
      </c>
      <c r="C6" s="5">
        <v>7576.2</v>
      </c>
      <c r="D6" s="5">
        <v>7721.3</v>
      </c>
      <c r="E6" s="5">
        <f>D6*100/C6</f>
        <v>101.91520815184394</v>
      </c>
    </row>
    <row r="7" spans="1:5" ht="53.25" customHeight="1">
      <c r="A7" s="17">
        <v>2</v>
      </c>
      <c r="B7" s="3" t="s">
        <v>35</v>
      </c>
      <c r="C7" s="5">
        <v>2147.8000000000002</v>
      </c>
      <c r="D7" s="5">
        <v>2333.1</v>
      </c>
      <c r="E7" s="5">
        <f>D7*100/C7</f>
        <v>108.62743272185492</v>
      </c>
    </row>
    <row r="8" spans="1:5" ht="18.75" customHeight="1">
      <c r="A8" s="17">
        <v>3</v>
      </c>
      <c r="B8" s="3" t="s">
        <v>6</v>
      </c>
      <c r="C8" s="5">
        <v>7046.9</v>
      </c>
      <c r="D8" s="5">
        <v>7104.5</v>
      </c>
      <c r="E8" s="5">
        <f>D8*100/C8</f>
        <v>100.81738069221927</v>
      </c>
    </row>
    <row r="9" spans="1:5" ht="18.75" hidden="1" customHeight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823.9</v>
      </c>
      <c r="D10" s="5">
        <v>826.3</v>
      </c>
      <c r="E10" s="5">
        <f t="shared" ref="E10:E38" si="0">D10*100/C10</f>
        <v>100.29129748755918</v>
      </c>
    </row>
    <row r="11" spans="1:5" ht="16.5" customHeight="1">
      <c r="A11" s="17">
        <v>5</v>
      </c>
      <c r="B11" s="3" t="s">
        <v>8</v>
      </c>
      <c r="C11" s="5">
        <v>249.8</v>
      </c>
      <c r="D11" s="5">
        <v>253.2</v>
      </c>
      <c r="E11" s="5">
        <f t="shared" si="0"/>
        <v>101.36108887109687</v>
      </c>
    </row>
    <row r="12" spans="1:5" ht="50.25" hidden="1" customHeight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1924.5</v>
      </c>
      <c r="D13" s="5">
        <v>1986.3</v>
      </c>
      <c r="E13" s="5">
        <f t="shared" si="0"/>
        <v>103.2112236944661</v>
      </c>
    </row>
    <row r="14" spans="1:5" ht="33" customHeight="1">
      <c r="A14" s="17">
        <v>7</v>
      </c>
      <c r="B14" s="3" t="s">
        <v>10</v>
      </c>
      <c r="C14" s="5">
        <v>319.39999999999998</v>
      </c>
      <c r="D14" s="5">
        <v>327.7</v>
      </c>
      <c r="E14" s="5">
        <f t="shared" si="0"/>
        <v>102.59862241703195</v>
      </c>
    </row>
    <row r="15" spans="1:5" ht="34.5" customHeight="1">
      <c r="A15" s="17">
        <v>8</v>
      </c>
      <c r="B15" s="3" t="s">
        <v>11</v>
      </c>
      <c r="C15" s="5">
        <v>6148.5</v>
      </c>
      <c r="D15" s="5">
        <v>6277.6</v>
      </c>
      <c r="E15" s="5">
        <f t="shared" si="0"/>
        <v>102.09969911360494</v>
      </c>
    </row>
    <row r="16" spans="1:5" ht="34.5" customHeight="1">
      <c r="A16" s="17">
        <v>9</v>
      </c>
      <c r="B16" s="3" t="s">
        <v>12</v>
      </c>
      <c r="C16" s="5">
        <v>1771.6</v>
      </c>
      <c r="D16" s="5">
        <v>1775.4</v>
      </c>
      <c r="E16" s="5">
        <f t="shared" si="0"/>
        <v>100.21449537141568</v>
      </c>
    </row>
    <row r="17" spans="1:5" ht="15.75" customHeight="1">
      <c r="A17" s="17">
        <v>10</v>
      </c>
      <c r="B17" s="3" t="s">
        <v>13</v>
      </c>
      <c r="C17" s="5">
        <v>277</v>
      </c>
      <c r="D17" s="5">
        <v>294.39999999999998</v>
      </c>
      <c r="E17" s="5">
        <f t="shared" si="0"/>
        <v>106.28158844765342</v>
      </c>
    </row>
    <row r="18" spans="1:5" ht="17.25" hidden="1" customHeight="1">
      <c r="A18" s="2">
        <v>11</v>
      </c>
      <c r="B18" s="3" t="s">
        <v>34</v>
      </c>
      <c r="C18" s="5"/>
      <c r="D18" s="5"/>
      <c r="E18" s="5" t="e">
        <f t="shared" si="0"/>
        <v>#DIV/0!</v>
      </c>
    </row>
    <row r="19" spans="1:5" ht="18.75" customHeight="1">
      <c r="A19" s="21" t="s">
        <v>14</v>
      </c>
      <c r="B19" s="22"/>
      <c r="C19" s="6">
        <f>SUM(C6:C17)</f>
        <v>28285.600000000002</v>
      </c>
      <c r="D19" s="6">
        <f>SUM(D6:D18)</f>
        <v>28899.800000000003</v>
      </c>
      <c r="E19" s="6">
        <f t="shared" si="0"/>
        <v>102.17142291484006</v>
      </c>
    </row>
    <row r="20" spans="1:5" ht="18.75" customHeight="1">
      <c r="A20" s="2">
        <v>11</v>
      </c>
      <c r="B20" s="3" t="s">
        <v>15</v>
      </c>
      <c r="C20" s="5">
        <v>122453.6</v>
      </c>
      <c r="D20" s="5">
        <v>121565.7</v>
      </c>
      <c r="E20" s="5">
        <f t="shared" si="0"/>
        <v>99.274909026766053</v>
      </c>
    </row>
    <row r="21" spans="1:5" ht="33.75" customHeight="1">
      <c r="A21" s="2"/>
      <c r="B21" s="13" t="s">
        <v>33</v>
      </c>
      <c r="C21" s="5">
        <v>122291.7</v>
      </c>
      <c r="D21" s="5">
        <v>121449.60000000001</v>
      </c>
      <c r="E21" s="5">
        <f t="shared" si="0"/>
        <v>99.311400528408711</v>
      </c>
    </row>
    <row r="22" spans="1:5" ht="20.25" customHeight="1">
      <c r="A22" s="23" t="s">
        <v>16</v>
      </c>
      <c r="B22" s="24"/>
      <c r="C22" s="8">
        <f>C19+C20</f>
        <v>150739.20000000001</v>
      </c>
      <c r="D22" s="8">
        <f>D19+D20</f>
        <v>150465.5</v>
      </c>
      <c r="E22" s="9">
        <f t="shared" si="0"/>
        <v>99.818428119560139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22294.400000000001</v>
      </c>
      <c r="D24" s="7">
        <v>22275.5</v>
      </c>
      <c r="E24" s="5">
        <f t="shared" si="0"/>
        <v>99.91522534806947</v>
      </c>
    </row>
    <row r="25" spans="1:5" ht="18" customHeight="1">
      <c r="A25" s="4">
        <v>2</v>
      </c>
      <c r="B25" s="4" t="s">
        <v>19</v>
      </c>
      <c r="C25" s="7">
        <v>355.1</v>
      </c>
      <c r="D25" s="7">
        <v>355.1</v>
      </c>
      <c r="E25" s="5">
        <f t="shared" si="0"/>
        <v>100</v>
      </c>
    </row>
    <row r="26" spans="1:5" ht="33" customHeight="1">
      <c r="A26" s="4">
        <v>3</v>
      </c>
      <c r="B26" s="4" t="s">
        <v>20</v>
      </c>
      <c r="C26" s="7">
        <v>693</v>
      </c>
      <c r="D26" s="7">
        <v>692.1</v>
      </c>
      <c r="E26" s="5">
        <f t="shared" si="0"/>
        <v>99.870129870129873</v>
      </c>
    </row>
    <row r="27" spans="1:5" ht="18" customHeight="1">
      <c r="A27" s="4">
        <v>4</v>
      </c>
      <c r="B27" s="4" t="s">
        <v>21</v>
      </c>
      <c r="C27" s="7">
        <v>22556.9</v>
      </c>
      <c r="D27" s="7">
        <v>22012</v>
      </c>
      <c r="E27" s="5">
        <f t="shared" si="0"/>
        <v>97.584331180259696</v>
      </c>
    </row>
    <row r="28" spans="1:5" ht="18" hidden="1" customHeight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>
      <c r="A29" s="4">
        <v>5</v>
      </c>
      <c r="B29" s="4" t="s">
        <v>30</v>
      </c>
      <c r="C29" s="7">
        <v>7557.1</v>
      </c>
      <c r="D29" s="7">
        <v>7557.1</v>
      </c>
      <c r="E29" s="5">
        <f t="shared" si="0"/>
        <v>100</v>
      </c>
    </row>
    <row r="30" spans="1:5" ht="17.25" customHeight="1">
      <c r="A30" s="4">
        <v>6</v>
      </c>
      <c r="B30" s="4" t="s">
        <v>22</v>
      </c>
      <c r="C30" s="7">
        <v>260</v>
      </c>
      <c r="D30" s="7">
        <v>260</v>
      </c>
      <c r="E30" s="5">
        <f t="shared" si="0"/>
        <v>100</v>
      </c>
    </row>
    <row r="31" spans="1:5" ht="17.25" customHeight="1">
      <c r="A31" s="4">
        <v>7</v>
      </c>
      <c r="B31" s="4" t="s">
        <v>23</v>
      </c>
      <c r="C31" s="7">
        <v>62490.7</v>
      </c>
      <c r="D31" s="7">
        <v>62447.3</v>
      </c>
      <c r="E31" s="5">
        <f t="shared" si="0"/>
        <v>99.930549665790281</v>
      </c>
    </row>
    <row r="32" spans="1:5" ht="17.25" customHeight="1">
      <c r="A32" s="4">
        <v>8</v>
      </c>
      <c r="B32" s="4" t="s">
        <v>24</v>
      </c>
      <c r="C32" s="7">
        <v>10698.8</v>
      </c>
      <c r="D32" s="7">
        <v>10698.8</v>
      </c>
      <c r="E32" s="5">
        <f t="shared" si="0"/>
        <v>100</v>
      </c>
    </row>
    <row r="33" spans="1:7" ht="18" customHeight="1">
      <c r="A33" s="4">
        <v>9</v>
      </c>
      <c r="B33" s="4" t="s">
        <v>25</v>
      </c>
      <c r="C33" s="7">
        <v>13217.4</v>
      </c>
      <c r="D33" s="7">
        <v>12484.6</v>
      </c>
      <c r="E33" s="5">
        <f t="shared" si="0"/>
        <v>94.455793121188734</v>
      </c>
    </row>
    <row r="34" spans="1:7" ht="18" customHeight="1">
      <c r="A34" s="4">
        <v>10</v>
      </c>
      <c r="B34" s="4" t="s">
        <v>26</v>
      </c>
      <c r="C34" s="7">
        <v>1646.5</v>
      </c>
      <c r="D34" s="7">
        <v>1646.5</v>
      </c>
      <c r="E34" s="5">
        <f t="shared" si="0"/>
        <v>100</v>
      </c>
    </row>
    <row r="35" spans="1:7" ht="32.25" customHeight="1">
      <c r="A35" s="4">
        <v>11</v>
      </c>
      <c r="B35" s="4" t="s">
        <v>27</v>
      </c>
      <c r="C35" s="7">
        <v>1680.3</v>
      </c>
      <c r="D35" s="7">
        <v>1680.3</v>
      </c>
      <c r="E35" s="5">
        <f t="shared" si="0"/>
        <v>100</v>
      </c>
    </row>
    <row r="36" spans="1:7" ht="48.75" customHeight="1">
      <c r="A36" s="4">
        <v>12</v>
      </c>
      <c r="B36" s="4" t="s">
        <v>28</v>
      </c>
      <c r="C36" s="7">
        <v>9976.7000000000007</v>
      </c>
      <c r="D36" s="7">
        <v>9976.7000000000007</v>
      </c>
      <c r="E36" s="5">
        <f t="shared" si="0"/>
        <v>100</v>
      </c>
    </row>
    <row r="37" spans="1:7" ht="18" customHeight="1">
      <c r="A37" s="23" t="s">
        <v>29</v>
      </c>
      <c r="B37" s="24"/>
      <c r="C37" s="8">
        <f>SUM(C24:C36)</f>
        <v>153426.9</v>
      </c>
      <c r="D37" s="8">
        <f>D24+D25+D26+D27+D29+D30+D31+D32+D33+D34+D35+D36</f>
        <v>152086</v>
      </c>
      <c r="E37" s="9">
        <f t="shared" si="0"/>
        <v>99.126033309673858</v>
      </c>
      <c r="G37" s="18"/>
    </row>
    <row r="38" spans="1:7" ht="33" customHeight="1">
      <c r="A38" s="4"/>
      <c r="B38" s="4" t="s">
        <v>31</v>
      </c>
      <c r="C38" s="7">
        <f>C22-C37</f>
        <v>-2687.6999999999825</v>
      </c>
      <c r="D38" s="7">
        <f>D22-D37</f>
        <v>-1620.5</v>
      </c>
      <c r="E38" s="5">
        <f t="shared" si="0"/>
        <v>60.293187483722534</v>
      </c>
    </row>
  </sheetData>
  <mergeCells count="6">
    <mergeCell ref="B2:E2"/>
    <mergeCell ref="B1:E1"/>
    <mergeCell ref="A19:B19"/>
    <mergeCell ref="A22:B22"/>
    <mergeCell ref="A37:B37"/>
    <mergeCell ref="B5:E5"/>
  </mergeCells>
  <phoneticPr fontId="0" type="noConversion"/>
  <pageMargins left="1.1811023622047245" right="0.59055118110236227" top="0.59055118110236227" bottom="0.59055118110236227" header="0.51181102362204722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6" sqref="C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</vt:lpstr>
      <vt:lpstr>Лист3</vt:lpstr>
      <vt:lpstr>Прилож!Область_печати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Zholoboff</dc:creator>
  <cp:lastModifiedBy>Пользователь Windows</cp:lastModifiedBy>
  <cp:lastPrinted>2015-01-27T05:26:38Z</cp:lastPrinted>
  <dcterms:created xsi:type="dcterms:W3CDTF">2007-08-25T09:16:38Z</dcterms:created>
  <dcterms:modified xsi:type="dcterms:W3CDTF">2016-01-18T11:10:06Z</dcterms:modified>
</cp:coreProperties>
</file>